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GR13\Desktop\отчет 2019\"/>
    </mc:Choice>
  </mc:AlternateContent>
  <bookViews>
    <workbookView xWindow="0" yWindow="0" windowWidth="11400" windowHeight="5895" tabRatio="0"/>
  </bookViews>
  <sheets>
    <sheet name="TDSheet" sheetId="1" r:id="rId1"/>
  </sheets>
  <definedNames>
    <definedName name="_xlnm.Print_Area" localSheetId="0">TDSheet!$A$1:$F$14</definedName>
  </definedNames>
  <calcPr calcId="152511"/>
</workbook>
</file>

<file path=xl/calcChain.xml><?xml version="1.0" encoding="utf-8"?>
<calcChain xmlns="http://schemas.openxmlformats.org/spreadsheetml/2006/main">
  <c r="D14" i="1" l="1"/>
  <c r="E14" i="1"/>
  <c r="C14" i="1"/>
  <c r="D8" i="1"/>
  <c r="E8" i="1"/>
  <c r="C8" i="1"/>
  <c r="E12" i="1"/>
  <c r="D12" i="1"/>
  <c r="C12" i="1"/>
  <c r="D6" i="1"/>
  <c r="E6" i="1"/>
  <c r="C6" i="1"/>
  <c r="D4" i="1"/>
  <c r="E4" i="1"/>
  <c r="C4" i="1"/>
  <c r="A14" i="1"/>
</calcChain>
</file>

<file path=xl/sharedStrings.xml><?xml version="1.0" encoding="utf-8"?>
<sst xmlns="http://schemas.openxmlformats.org/spreadsheetml/2006/main" count="26" uniqueCount="23">
  <si>
    <t>Кол-во</t>
  </si>
  <si>
    <t>Сумма погашения по графику</t>
  </si>
  <si>
    <t>Сумма погашения по факту</t>
  </si>
  <si>
    <t>Цуркан Ала Владимировна</t>
  </si>
  <si>
    <t>Манзюк Татьяна Нур-Лушянова</t>
  </si>
  <si>
    <t>Омельченко Анна Ивановна</t>
  </si>
  <si>
    <t>Белокур Владимир Николаевич</t>
  </si>
  <si>
    <t>Павлин Инна Васильевна</t>
  </si>
  <si>
    <t>Гуслякова Алла Валерьевна</t>
  </si>
  <si>
    <t>Салагор Людмила Анатальевна</t>
  </si>
  <si>
    <t>ИТОГО:</t>
  </si>
  <si>
    <t>Просрочен
ная сумма</t>
  </si>
  <si>
    <t>Примечание</t>
  </si>
  <si>
    <t>Заемщик</t>
  </si>
  <si>
    <t>Задолженность по погашению беспроцентных займов
на развитие личного подсобного хозяйства
 более трех месяцев по состоянию на 31 декабря 2019 года</t>
  </si>
  <si>
    <t>Григориопольский район</t>
  </si>
  <si>
    <t>Каменский район</t>
  </si>
  <si>
    <t>Слободзейский район</t>
  </si>
  <si>
    <t>исполнительное производство</t>
  </si>
  <si>
    <t>документы направлены в суд</t>
  </si>
  <si>
    <t>подготовлены документы в суд</t>
  </si>
  <si>
    <t>направлена претензия</t>
  </si>
  <si>
    <t>Приложение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</si>
</sst>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#,##0.00"/>
    <numFmt numFmtId="165" formatCode="0.00;[Red]\-0.00"/>
  </numFmts>
  <fonts count="3" x14ac:knownFonts="1">
    <font>
      <sz val="8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DFDF8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/>
    <xf numFmtId="164" fontId="2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1" fillId="3" borderId="1" xfId="0" applyFont="1" applyFill="1" applyBorder="1" applyAlignment="1">
      <alignment horizontal="left" vertical="center" wrapText="1" indent="1"/>
    </xf>
    <xf numFmtId="164" fontId="1" fillId="3" borderId="1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left"/>
    </xf>
    <xf numFmtId="0" fontId="1" fillId="3" borderId="1" xfId="0" applyFont="1" applyFill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Fill="1" applyAlignment="1">
      <alignment horizontal="right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F15"/>
  <sheetViews>
    <sheetView tabSelected="1" view="pageBreakPreview" zoomScale="115" zoomScaleNormal="130" zoomScaleSheetLayoutView="115" workbookViewId="0">
      <selection activeCell="L10" sqref="L10"/>
    </sheetView>
  </sheetViews>
  <sheetFormatPr defaultColWidth="10.1640625" defaultRowHeight="11.45" customHeight="1" outlineLevelRow="4" x14ac:dyDescent="0.25"/>
  <cols>
    <col min="1" max="1" width="8.33203125" style="21" customWidth="1"/>
    <col min="2" max="2" width="39.1640625" style="10" customWidth="1"/>
    <col min="3" max="3" width="16.6640625" style="10" customWidth="1"/>
    <col min="4" max="4" width="16.5" style="10" customWidth="1"/>
    <col min="5" max="5" width="15.6640625" style="10" customWidth="1"/>
    <col min="6" max="6" width="20.33203125" style="21" customWidth="1"/>
    <col min="7" max="16384" width="10.1640625" style="11"/>
  </cols>
  <sheetData>
    <row r="1" spans="1:6" s="7" customFormat="1" ht="15.75" customHeight="1" x14ac:dyDescent="0.25">
      <c r="A1" s="4"/>
      <c r="B1" s="5"/>
      <c r="C1" s="6"/>
      <c r="D1" s="6"/>
      <c r="E1" s="26" t="s">
        <v>22</v>
      </c>
      <c r="F1" s="26"/>
    </row>
    <row r="2" spans="1:6" s="8" customFormat="1" ht="69.75" customHeight="1" x14ac:dyDescent="0.25">
      <c r="A2" s="27" t="s">
        <v>14</v>
      </c>
      <c r="B2" s="27"/>
      <c r="C2" s="27"/>
      <c r="D2" s="27"/>
      <c r="E2" s="27"/>
      <c r="F2" s="27"/>
    </row>
    <row r="3" spans="1:6" s="3" customFormat="1" ht="61.5" customHeight="1" x14ac:dyDescent="0.2">
      <c r="A3" s="1" t="s">
        <v>0</v>
      </c>
      <c r="B3" s="1" t="s">
        <v>13</v>
      </c>
      <c r="C3" s="1" t="s">
        <v>1</v>
      </c>
      <c r="D3" s="1" t="s">
        <v>2</v>
      </c>
      <c r="E3" s="2" t="s">
        <v>11</v>
      </c>
      <c r="F3" s="1" t="s">
        <v>12</v>
      </c>
    </row>
    <row r="4" spans="1:6" s="17" customFormat="1" ht="15.75" outlineLevel="2" x14ac:dyDescent="0.25">
      <c r="A4" s="19">
        <v>1</v>
      </c>
      <c r="B4" s="15" t="s">
        <v>15</v>
      </c>
      <c r="C4" s="16">
        <f>C5</f>
        <v>9168</v>
      </c>
      <c r="D4" s="16">
        <f t="shared" ref="D4:E4" si="0">D5</f>
        <v>3339</v>
      </c>
      <c r="E4" s="16">
        <f t="shared" si="0"/>
        <v>5829</v>
      </c>
      <c r="F4" s="24"/>
    </row>
    <row r="5" spans="1:6" s="9" customFormat="1" ht="31.5" outlineLevel="4" x14ac:dyDescent="0.25">
      <c r="A5" s="20"/>
      <c r="B5" s="14" t="s">
        <v>3</v>
      </c>
      <c r="C5" s="12">
        <v>9168</v>
      </c>
      <c r="D5" s="12">
        <v>3339</v>
      </c>
      <c r="E5" s="22">
        <v>5829</v>
      </c>
      <c r="F5" s="23" t="s">
        <v>18</v>
      </c>
    </row>
    <row r="6" spans="1:6" s="17" customFormat="1" ht="15.75" outlineLevel="2" x14ac:dyDescent="0.25">
      <c r="A6" s="19">
        <v>1</v>
      </c>
      <c r="B6" s="15" t="s">
        <v>16</v>
      </c>
      <c r="C6" s="16">
        <f>C7</f>
        <v>10000</v>
      </c>
      <c r="D6" s="16">
        <f t="shared" ref="D6:E6" si="1">D7</f>
        <v>417</v>
      </c>
      <c r="E6" s="16">
        <f t="shared" si="1"/>
        <v>9583</v>
      </c>
      <c r="F6" s="24"/>
    </row>
    <row r="7" spans="1:6" s="9" customFormat="1" ht="39" customHeight="1" outlineLevel="4" x14ac:dyDescent="0.25">
      <c r="A7" s="20"/>
      <c r="B7" s="14" t="s">
        <v>4</v>
      </c>
      <c r="C7" s="12">
        <v>10000</v>
      </c>
      <c r="D7" s="13">
        <v>417</v>
      </c>
      <c r="E7" s="22">
        <v>9583</v>
      </c>
      <c r="F7" s="23" t="s">
        <v>18</v>
      </c>
    </row>
    <row r="8" spans="1:6" s="17" customFormat="1" ht="15.75" outlineLevel="2" x14ac:dyDescent="0.25">
      <c r="A8" s="19">
        <v>5</v>
      </c>
      <c r="B8" s="15" t="s">
        <v>17</v>
      </c>
      <c r="C8" s="16">
        <f>SUM(C9:C13)</f>
        <v>47504</v>
      </c>
      <c r="D8" s="16">
        <f t="shared" ref="D8:E8" si="2">SUM(D9:D13)</f>
        <v>30824</v>
      </c>
      <c r="E8" s="16">
        <f t="shared" si="2"/>
        <v>16680</v>
      </c>
      <c r="F8" s="24"/>
    </row>
    <row r="9" spans="1:6" s="9" customFormat="1" ht="31.5" outlineLevel="4" x14ac:dyDescent="0.25">
      <c r="A9" s="20"/>
      <c r="B9" s="14" t="s">
        <v>5</v>
      </c>
      <c r="C9" s="12">
        <v>8752</v>
      </c>
      <c r="D9" s="12">
        <v>7506</v>
      </c>
      <c r="E9" s="22">
        <v>1246</v>
      </c>
      <c r="F9" s="25" t="s">
        <v>21</v>
      </c>
    </row>
    <row r="10" spans="1:6" s="9" customFormat="1" ht="47.25" outlineLevel="4" x14ac:dyDescent="0.25">
      <c r="A10" s="20"/>
      <c r="B10" s="14" t="s">
        <v>6</v>
      </c>
      <c r="C10" s="12">
        <v>10000</v>
      </c>
      <c r="D10" s="12">
        <v>5019</v>
      </c>
      <c r="E10" s="22">
        <v>4981</v>
      </c>
      <c r="F10" s="23" t="s">
        <v>19</v>
      </c>
    </row>
    <row r="11" spans="1:6" s="9" customFormat="1" ht="31.5" outlineLevel="4" x14ac:dyDescent="0.25">
      <c r="A11" s="20"/>
      <c r="B11" s="14" t="s">
        <v>7</v>
      </c>
      <c r="C11" s="12">
        <v>10000</v>
      </c>
      <c r="D11" s="12">
        <v>4800</v>
      </c>
      <c r="E11" s="22">
        <v>5200</v>
      </c>
      <c r="F11" s="25" t="s">
        <v>21</v>
      </c>
    </row>
    <row r="12" spans="1:6" s="9" customFormat="1" ht="31.5" outlineLevel="4" x14ac:dyDescent="0.25">
      <c r="A12" s="20"/>
      <c r="B12" s="14" t="s">
        <v>8</v>
      </c>
      <c r="C12" s="12">
        <f>18752-10000</f>
        <v>8752</v>
      </c>
      <c r="D12" s="12">
        <f>17080-10000</f>
        <v>7080</v>
      </c>
      <c r="E12" s="22">
        <f>C12-D12</f>
        <v>1672</v>
      </c>
      <c r="F12" s="25" t="s">
        <v>21</v>
      </c>
    </row>
    <row r="13" spans="1:6" s="9" customFormat="1" ht="31.5" outlineLevel="4" x14ac:dyDescent="0.25">
      <c r="A13" s="20"/>
      <c r="B13" s="14" t="s">
        <v>9</v>
      </c>
      <c r="C13" s="12">
        <v>10000</v>
      </c>
      <c r="D13" s="12">
        <v>6419</v>
      </c>
      <c r="E13" s="22">
        <v>3581</v>
      </c>
      <c r="F13" s="25" t="s">
        <v>20</v>
      </c>
    </row>
    <row r="14" spans="1:6" s="17" customFormat="1" ht="15.75" x14ac:dyDescent="0.25">
      <c r="A14" s="19">
        <f>A6+A4+A8</f>
        <v>7</v>
      </c>
      <c r="B14" s="18" t="s">
        <v>10</v>
      </c>
      <c r="C14" s="16">
        <f>C4+C6+C8</f>
        <v>66672</v>
      </c>
      <c r="D14" s="16">
        <f t="shared" ref="D14:E14" si="3">D4+D6+D8</f>
        <v>34580</v>
      </c>
      <c r="E14" s="16">
        <f t="shared" si="3"/>
        <v>32092</v>
      </c>
      <c r="F14" s="24"/>
    </row>
    <row r="15" spans="1:6" ht="15.75" x14ac:dyDescent="0.25"/>
  </sheetData>
  <mergeCells count="2">
    <mergeCell ref="E1:F1"/>
    <mergeCell ref="A2:F2"/>
  </mergeCells>
  <pageMargins left="0.39370078740157483" right="0.39370078740157483" top="0.98425196850393704" bottom="0.98425196850393704" header="0.51181102362204722" footer="0.5118110236220472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Балан Наталья</cp:lastModifiedBy>
  <cp:lastPrinted>2020-01-22T11:47:16Z</cp:lastPrinted>
  <dcterms:modified xsi:type="dcterms:W3CDTF">2020-02-18T08:51:15Z</dcterms:modified>
</cp:coreProperties>
</file>